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silva\Documents\Doc INC\02.02.24\"/>
    </mc:Choice>
  </mc:AlternateContent>
  <xr:revisionPtr revIDLastSave="0" documentId="13_ncr:1_{51C37A12-9EEB-435D-924D-73A0120A433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o 2" sheetId="9" r:id="rId1"/>
    <sheet name="Características Cabos" sheetId="10" r:id="rId2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9" l="1"/>
  <c r="E31" i="9"/>
  <c r="H31" i="9"/>
  <c r="E30" i="9"/>
  <c r="H30" i="9"/>
  <c r="E29" i="9"/>
  <c r="H29" i="9"/>
  <c r="E28" i="9"/>
  <c r="H28" i="9"/>
  <c r="E27" i="9"/>
  <c r="H27" i="9"/>
  <c r="E26" i="9"/>
  <c r="E25" i="9"/>
  <c r="H25" i="9"/>
  <c r="E24" i="9"/>
  <c r="H24" i="9"/>
  <c r="E23" i="9"/>
  <c r="H23" i="9"/>
  <c r="E22" i="9"/>
  <c r="H22" i="9"/>
  <c r="E21" i="9"/>
  <c r="H21" i="9"/>
  <c r="E20" i="9"/>
  <c r="H20" i="9"/>
  <c r="E19" i="9"/>
  <c r="H19" i="9"/>
  <c r="E18" i="9"/>
  <c r="H18" i="9"/>
  <c r="I18" i="9"/>
  <c r="C61" i="9"/>
  <c r="H61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</calcChain>
</file>

<file path=xl/sharedStrings.xml><?xml version="1.0" encoding="utf-8"?>
<sst xmlns="http://schemas.openxmlformats.org/spreadsheetml/2006/main" count="97" uniqueCount="88">
  <si>
    <t>CÁLCULO DE QUEDA DE TENSÃO POR CORRENTE</t>
  </si>
  <si>
    <t>TRECHO</t>
  </si>
  <si>
    <t>QUEDA DE TENSÃO</t>
  </si>
  <si>
    <t>%</t>
  </si>
  <si>
    <t>BITOLA (mm2)</t>
  </si>
  <si>
    <t>2 CONDUT</t>
  </si>
  <si>
    <t>3 CONDUT</t>
  </si>
  <si>
    <t>Q.T. (V/ A . Km)</t>
  </si>
  <si>
    <t>TRIFASICO</t>
  </si>
  <si>
    <t>MONOFASICO</t>
  </si>
  <si>
    <t>CORRENTE NOMINAL (A)</t>
  </si>
  <si>
    <t>CARACTERISTICAS DOS CONDUTORES</t>
  </si>
  <si>
    <t>DESIGNIÇÃO</t>
  </si>
  <si>
    <t>COMPRIMENTO</t>
  </si>
  <si>
    <t>CARGA</t>
  </si>
  <si>
    <t>CONDUTORES</t>
  </si>
  <si>
    <t>DISTRIBUIDO NO TRECHO</t>
  </si>
  <si>
    <t>ACUMULADO NO FIM DO TRECHO</t>
  </si>
  <si>
    <t>TOTAL</t>
  </si>
  <si>
    <t>UNITÁRIA</t>
  </si>
  <si>
    <t>NO TRECHO</t>
  </si>
  <si>
    <t>A</t>
  </si>
  <si>
    <t>B</t>
  </si>
  <si>
    <t>D</t>
  </si>
  <si>
    <t>(C/2+D)B=E</t>
  </si>
  <si>
    <t>F</t>
  </si>
  <si>
    <t>G</t>
  </si>
  <si>
    <t>EXG=H</t>
  </si>
  <si>
    <t>I</t>
  </si>
  <si>
    <t>PRIMÁRIA</t>
  </si>
  <si>
    <t>SECUNDÁRIA</t>
  </si>
  <si>
    <t>KM</t>
  </si>
  <si>
    <t>100m</t>
  </si>
  <si>
    <t>MVA</t>
  </si>
  <si>
    <t>KVA</t>
  </si>
  <si>
    <t>MVA X KVA</t>
  </si>
  <si>
    <t>KVA X 100m</t>
  </si>
  <si>
    <t>BITOLA</t>
  </si>
  <si>
    <t>C</t>
  </si>
  <si>
    <t>DEMANDA PROJETADA</t>
  </si>
  <si>
    <t>DEMANDA DIURNA</t>
  </si>
  <si>
    <t>PREPARADO POR</t>
  </si>
  <si>
    <t>________________________</t>
  </si>
  <si>
    <t>VISTO</t>
  </si>
  <si>
    <t>EM</t>
  </si>
  <si>
    <t>____________</t>
  </si>
  <si>
    <t>TENSÃO: 127/220V</t>
  </si>
  <si>
    <t>DEMANDA NOTURNA</t>
  </si>
  <si>
    <t>DEMANDA EXISTENTE</t>
  </si>
  <si>
    <t>3X1X70+70</t>
  </si>
  <si>
    <t>2#16(16)</t>
  </si>
  <si>
    <t>3#2(2)</t>
  </si>
  <si>
    <t>CABO</t>
  </si>
  <si>
    <t>2#10(10)</t>
  </si>
  <si>
    <t>2#4(4)</t>
  </si>
  <si>
    <t>2#25(25)</t>
  </si>
  <si>
    <t>2#2(2)</t>
  </si>
  <si>
    <t>2#35(35)</t>
  </si>
  <si>
    <t>2#50(50)</t>
  </si>
  <si>
    <t>2#1/0(1/0)</t>
  </si>
  <si>
    <t>2#70(70)</t>
  </si>
  <si>
    <t>2#4/0(1/0)</t>
  </si>
  <si>
    <t>2#120(70)</t>
  </si>
  <si>
    <t>2#336.4(1/0)</t>
  </si>
  <si>
    <t>2#240(240)</t>
  </si>
  <si>
    <t>3#10(10)</t>
  </si>
  <si>
    <t>3#16(16)</t>
  </si>
  <si>
    <t>3#4(4)</t>
  </si>
  <si>
    <t>3#25(25)</t>
  </si>
  <si>
    <t>3#35(35)</t>
  </si>
  <si>
    <t>3#50(50)</t>
  </si>
  <si>
    <t>3#1/0(1/0)</t>
  </si>
  <si>
    <t>3#70(70)</t>
  </si>
  <si>
    <t>3#4/0(1/0)</t>
  </si>
  <si>
    <t>3#120(70)</t>
  </si>
  <si>
    <t>3#336.4(1/0)</t>
  </si>
  <si>
    <t>3#240(240)</t>
  </si>
  <si>
    <t>F.P.: 0.92</t>
  </si>
  <si>
    <t>SERVIÇO: EXTENSÃO DE REDE IP XXXX</t>
  </si>
  <si>
    <t xml:space="preserve">
FOLHA:
DATA:</t>
  </si>
  <si>
    <t xml:space="preserve"> </t>
  </si>
  <si>
    <t>CQT - BHIP</t>
  </si>
  <si>
    <t>Código</t>
  </si>
  <si>
    <t>Anexo 2/ 
MI-PROJ-01</t>
  </si>
  <si>
    <t>Versão</t>
  </si>
  <si>
    <t>Data</t>
  </si>
  <si>
    <t>Uso Público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</si>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</sst>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6"/>
      <name val="Calibri"/>
      <family val="2"/>
      <scheme val="minor"/>
    </font>
    <font>
      <b/>
      <sz val="10"/>
      <color rgb="FF000000"/>
      <name val="Calibri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165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0" fontId="0" fillId="0" borderId="23" xfId="0" applyBorder="1"/>
    <xf numFmtId="0" fontId="0" fillId="0" borderId="17" xfId="0" applyBorder="1"/>
    <xf numFmtId="0" fontId="3" fillId="0" borderId="11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23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12" xfId="0" applyFont="1" applyBorder="1" applyAlignment="1">
      <alignment horizontal="left"/>
    </xf>
    <xf numFmtId="2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190500</xdr:rowOff>
    </xdr:from>
    <xdr:to>
      <xdr:col>2</xdr:col>
      <xdr:colOff>752475</xdr:colOff>
      <xdr:row>3</xdr:row>
      <xdr:rowOff>47625</xdr:rowOff>
    </xdr:to>
    <xdr:pic>
      <xdr:nvPicPr>
        <xdr:cNvPr id="7187" name="Imagem 14">
          <a:extLst>
            <a:ext uri="{FF2B5EF4-FFF2-40B4-BE49-F238E27FC236}">
              <a16:creationId xmlns:a16="http://schemas.microsoft.com/office/drawing/2014/main" id="{6190424D-314A-3002-2AFE-FA28B482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2371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showGridLines="0" tabSelected="1" zoomScaleNormal="100" workbookViewId="0">
      <selection activeCell="H4" sqref="H4:I4"/>
    </sheetView>
  </sheetViews>
  <sheetFormatPr defaultRowHeight="13.2" x14ac:dyDescent="0.25"/>
  <cols>
    <col min="1" max="2" width="12.6640625" customWidth="1"/>
    <col min="3" max="3" width="12.44140625" bestFit="1" customWidth="1"/>
    <col min="4" max="4" width="13.109375" bestFit="1" customWidth="1"/>
    <col min="5" max="5" width="12.6640625" customWidth="1"/>
    <col min="6" max="6" width="14" bestFit="1" customWidth="1"/>
    <col min="7" max="8" width="12.6640625" customWidth="1"/>
    <col min="9" max="9" width="13.5546875" customWidth="1"/>
    <col min="15" max="15" width="10.5546875" bestFit="1" customWidth="1"/>
  </cols>
  <sheetData>
    <row r="1" spans="1:9" ht="27.6" x14ac:dyDescent="0.25">
      <c r="A1" s="34" t="s">
        <v>80</v>
      </c>
      <c r="B1" s="35"/>
      <c r="C1" s="36"/>
      <c r="D1" s="43" t="s">
        <v>81</v>
      </c>
      <c r="E1" s="44"/>
      <c r="F1" s="44"/>
      <c r="G1" s="45"/>
      <c r="H1" s="23" t="s">
        <v>82</v>
      </c>
      <c r="I1" s="24" t="s">
        <v>83</v>
      </c>
    </row>
    <row r="2" spans="1:9" ht="12.75" customHeight="1" x14ac:dyDescent="0.25">
      <c r="A2" s="37"/>
      <c r="B2" s="38"/>
      <c r="C2" s="39"/>
      <c r="D2" s="46"/>
      <c r="E2" s="47"/>
      <c r="F2" s="47"/>
      <c r="G2" s="48"/>
      <c r="H2" s="23" t="s">
        <v>84</v>
      </c>
      <c r="I2" s="25" t="s">
        <v>87</v>
      </c>
    </row>
    <row r="3" spans="1:9" ht="12.75" customHeight="1" x14ac:dyDescent="0.25">
      <c r="A3" s="37"/>
      <c r="B3" s="38"/>
      <c r="C3" s="39"/>
      <c r="D3" s="46"/>
      <c r="E3" s="47"/>
      <c r="F3" s="47"/>
      <c r="G3" s="48"/>
      <c r="H3" s="23" t="s">
        <v>85</v>
      </c>
      <c r="I3" s="26">
        <v>45327</v>
      </c>
    </row>
    <row r="4" spans="1:9" ht="25.5" customHeight="1" x14ac:dyDescent="0.25">
      <c r="A4" s="40"/>
      <c r="B4" s="41"/>
      <c r="C4" s="42"/>
      <c r="D4" s="49"/>
      <c r="E4" s="50"/>
      <c r="F4" s="50"/>
      <c r="G4" s="51"/>
      <c r="H4" s="32" t="s">
        <v>86</v>
      </c>
      <c r="I4" s="33"/>
    </row>
    <row r="5" spans="1:9" ht="13.5" customHeight="1" x14ac:dyDescent="0.25"/>
    <row r="6" spans="1:9" x14ac:dyDescent="0.25">
      <c r="A6" s="59" t="s">
        <v>0</v>
      </c>
      <c r="B6" s="60"/>
      <c r="C6" s="60"/>
      <c r="D6" s="60"/>
      <c r="E6" s="60"/>
      <c r="F6" s="60"/>
      <c r="G6" s="65" t="s">
        <v>79</v>
      </c>
      <c r="H6" s="66"/>
      <c r="I6" s="67"/>
    </row>
    <row r="7" spans="1:9" x14ac:dyDescent="0.25">
      <c r="A7" s="61"/>
      <c r="B7" s="62"/>
      <c r="C7" s="62"/>
      <c r="D7" s="62"/>
      <c r="E7" s="62"/>
      <c r="F7" s="62"/>
      <c r="G7" s="68"/>
      <c r="H7" s="69"/>
      <c r="I7" s="70"/>
    </row>
    <row r="8" spans="1:9" x14ac:dyDescent="0.25">
      <c r="A8" s="61"/>
      <c r="B8" s="62"/>
      <c r="C8" s="62"/>
      <c r="D8" s="62"/>
      <c r="E8" s="62"/>
      <c r="F8" s="62"/>
      <c r="G8" s="68"/>
      <c r="H8" s="69"/>
      <c r="I8" s="70"/>
    </row>
    <row r="9" spans="1:9" ht="21" customHeight="1" x14ac:dyDescent="0.25">
      <c r="A9" s="63"/>
      <c r="B9" s="64"/>
      <c r="C9" s="64"/>
      <c r="D9" s="64"/>
      <c r="E9" s="64"/>
      <c r="F9" s="64"/>
      <c r="G9" s="71"/>
      <c r="H9" s="72"/>
      <c r="I9" s="73"/>
    </row>
    <row r="10" spans="1:9" ht="19.5" customHeight="1" x14ac:dyDescent="0.25">
      <c r="A10" s="56" t="s">
        <v>78</v>
      </c>
      <c r="B10" s="57"/>
      <c r="C10" s="57"/>
      <c r="D10" s="57"/>
      <c r="E10" s="57"/>
      <c r="F10" s="57"/>
      <c r="G10" s="57"/>
      <c r="H10" s="57"/>
      <c r="I10" s="58"/>
    </row>
    <row r="11" spans="1:9" ht="15" customHeight="1" x14ac:dyDescent="0.25">
      <c r="A11" s="52" t="s">
        <v>46</v>
      </c>
      <c r="B11" s="53"/>
      <c r="C11" s="54"/>
      <c r="D11" s="52" t="s">
        <v>77</v>
      </c>
      <c r="E11" s="53"/>
      <c r="F11" s="53"/>
      <c r="G11" s="53"/>
      <c r="H11" s="53"/>
      <c r="I11" s="54"/>
    </row>
    <row r="12" spans="1:9" ht="15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25">
      <c r="A13" s="74" t="s">
        <v>1</v>
      </c>
      <c r="B13" s="74"/>
      <c r="C13" s="74" t="s">
        <v>14</v>
      </c>
      <c r="D13" s="74"/>
      <c r="E13" s="74"/>
      <c r="F13" s="74" t="s">
        <v>15</v>
      </c>
      <c r="G13" s="74" t="s">
        <v>2</v>
      </c>
      <c r="H13" s="74"/>
      <c r="I13" s="74"/>
    </row>
    <row r="14" spans="1:9" ht="20.399999999999999" x14ac:dyDescent="0.25">
      <c r="A14" s="11" t="s">
        <v>12</v>
      </c>
      <c r="B14" s="11" t="s">
        <v>13</v>
      </c>
      <c r="C14" s="12" t="s">
        <v>16</v>
      </c>
      <c r="D14" s="12" t="s">
        <v>17</v>
      </c>
      <c r="E14" s="13" t="s">
        <v>18</v>
      </c>
      <c r="F14" s="74"/>
      <c r="G14" s="11" t="s">
        <v>19</v>
      </c>
      <c r="H14" s="11" t="s">
        <v>20</v>
      </c>
      <c r="I14" s="11" t="s">
        <v>18</v>
      </c>
    </row>
    <row r="15" spans="1:9" ht="15" customHeight="1" x14ac:dyDescent="0.25">
      <c r="A15" s="10" t="s">
        <v>21</v>
      </c>
      <c r="B15" s="10" t="s">
        <v>22</v>
      </c>
      <c r="C15" s="10" t="s">
        <v>38</v>
      </c>
      <c r="D15" s="10" t="s">
        <v>23</v>
      </c>
      <c r="E15" s="10" t="s">
        <v>24</v>
      </c>
      <c r="F15" s="10" t="s">
        <v>25</v>
      </c>
      <c r="G15" s="10" t="s">
        <v>26</v>
      </c>
      <c r="H15" s="10" t="s">
        <v>27</v>
      </c>
      <c r="I15" s="10" t="s">
        <v>28</v>
      </c>
    </row>
    <row r="16" spans="1:9" ht="15" customHeight="1" x14ac:dyDescent="0.25">
      <c r="A16" s="14" t="s">
        <v>29</v>
      </c>
      <c r="B16" s="14" t="s">
        <v>31</v>
      </c>
      <c r="C16" s="14" t="s">
        <v>33</v>
      </c>
      <c r="D16" s="14" t="s">
        <v>33</v>
      </c>
      <c r="E16" s="14" t="s">
        <v>35</v>
      </c>
      <c r="F16" s="75" t="s">
        <v>37</v>
      </c>
      <c r="G16" s="75" t="s">
        <v>3</v>
      </c>
      <c r="H16" s="75" t="s">
        <v>3</v>
      </c>
      <c r="I16" s="75" t="s">
        <v>3</v>
      </c>
    </row>
    <row r="17" spans="1:9" ht="15" customHeight="1" x14ac:dyDescent="0.25">
      <c r="A17" s="14" t="s">
        <v>30</v>
      </c>
      <c r="B17" s="14" t="s">
        <v>32</v>
      </c>
      <c r="C17" s="14" t="s">
        <v>34</v>
      </c>
      <c r="D17" s="14" t="s">
        <v>34</v>
      </c>
      <c r="E17" s="14" t="s">
        <v>36</v>
      </c>
      <c r="F17" s="75"/>
      <c r="G17" s="75"/>
      <c r="H17" s="75"/>
      <c r="I17" s="75"/>
    </row>
    <row r="18" spans="1:9" ht="15" customHeight="1" x14ac:dyDescent="0.25">
      <c r="A18" s="27"/>
      <c r="B18" s="17"/>
      <c r="C18" s="17"/>
      <c r="D18" s="17"/>
      <c r="E18" s="22">
        <f>(C19/2+D19)*B19</f>
        <v>0</v>
      </c>
      <c r="F18" s="13"/>
      <c r="G18" s="18"/>
      <c r="H18" s="17">
        <f>G18*E18</f>
        <v>0</v>
      </c>
      <c r="I18" s="17">
        <f>H18</f>
        <v>0</v>
      </c>
    </row>
    <row r="19" spans="1:9" ht="15" customHeight="1" x14ac:dyDescent="0.25">
      <c r="A19" s="27"/>
      <c r="B19" s="17"/>
      <c r="C19" s="17"/>
      <c r="D19" s="17"/>
      <c r="E19" s="22">
        <f t="shared" ref="E19:E31" si="0">(C20/2+D20)*B20</f>
        <v>0</v>
      </c>
      <c r="F19" s="13"/>
      <c r="G19" s="18"/>
      <c r="H19" s="17">
        <f t="shared" ref="H19:H31" si="1">G19*E19</f>
        <v>0</v>
      </c>
      <c r="I19" s="17">
        <f>H19+I18</f>
        <v>0</v>
      </c>
    </row>
    <row r="20" spans="1:9" ht="15" customHeight="1" x14ac:dyDescent="0.25">
      <c r="A20" s="27"/>
      <c r="B20" s="17"/>
      <c r="C20" s="17"/>
      <c r="D20" s="17"/>
      <c r="E20" s="22">
        <f t="shared" si="0"/>
        <v>0</v>
      </c>
      <c r="F20" s="13"/>
      <c r="G20" s="18"/>
      <c r="H20" s="17">
        <f t="shared" si="1"/>
        <v>0</v>
      </c>
      <c r="I20" s="17">
        <f t="shared" ref="I20:I31" si="2">H20+I19</f>
        <v>0</v>
      </c>
    </row>
    <row r="21" spans="1:9" ht="15" customHeight="1" x14ac:dyDescent="0.25">
      <c r="A21" s="27"/>
      <c r="B21" s="17"/>
      <c r="C21" s="17"/>
      <c r="D21" s="17"/>
      <c r="E21" s="22">
        <f t="shared" si="0"/>
        <v>0</v>
      </c>
      <c r="F21" s="13"/>
      <c r="G21" s="18"/>
      <c r="H21" s="17">
        <f t="shared" si="1"/>
        <v>0</v>
      </c>
      <c r="I21" s="17">
        <f t="shared" si="2"/>
        <v>0</v>
      </c>
    </row>
    <row r="22" spans="1:9" ht="15" customHeight="1" x14ac:dyDescent="0.25">
      <c r="A22" s="27"/>
      <c r="B22" s="17"/>
      <c r="C22" s="17"/>
      <c r="D22" s="17"/>
      <c r="E22" s="22">
        <f t="shared" si="0"/>
        <v>0</v>
      </c>
      <c r="F22" s="13"/>
      <c r="G22" s="18"/>
      <c r="H22" s="17">
        <f t="shared" si="1"/>
        <v>0</v>
      </c>
      <c r="I22" s="17">
        <f t="shared" si="2"/>
        <v>0</v>
      </c>
    </row>
    <row r="23" spans="1:9" ht="15" customHeight="1" x14ac:dyDescent="0.25">
      <c r="A23" s="27"/>
      <c r="B23" s="17"/>
      <c r="C23" s="17"/>
      <c r="D23" s="17"/>
      <c r="E23" s="22">
        <f t="shared" si="0"/>
        <v>0</v>
      </c>
      <c r="F23" s="13"/>
      <c r="G23" s="18"/>
      <c r="H23" s="17">
        <f t="shared" si="1"/>
        <v>0</v>
      </c>
      <c r="I23" s="17">
        <f t="shared" si="2"/>
        <v>0</v>
      </c>
    </row>
    <row r="24" spans="1:9" ht="15" customHeight="1" x14ac:dyDescent="0.25">
      <c r="A24" s="27"/>
      <c r="B24" s="17"/>
      <c r="C24" s="17"/>
      <c r="D24" s="17"/>
      <c r="E24" s="22">
        <f t="shared" si="0"/>
        <v>0</v>
      </c>
      <c r="F24" s="13"/>
      <c r="G24" s="18"/>
      <c r="H24" s="17">
        <f t="shared" si="1"/>
        <v>0</v>
      </c>
      <c r="I24" s="17">
        <f t="shared" si="2"/>
        <v>0</v>
      </c>
    </row>
    <row r="25" spans="1:9" ht="15" customHeight="1" x14ac:dyDescent="0.25">
      <c r="A25" s="27"/>
      <c r="B25" s="17"/>
      <c r="C25" s="17"/>
      <c r="D25" s="17"/>
      <c r="E25" s="22">
        <f t="shared" si="0"/>
        <v>0</v>
      </c>
      <c r="F25" s="13"/>
      <c r="G25" s="18"/>
      <c r="H25" s="17">
        <f t="shared" si="1"/>
        <v>0</v>
      </c>
      <c r="I25" s="17">
        <f t="shared" si="2"/>
        <v>0</v>
      </c>
    </row>
    <row r="26" spans="1:9" ht="15" customHeight="1" x14ac:dyDescent="0.25">
      <c r="A26" s="27"/>
      <c r="B26" s="17"/>
      <c r="C26" s="17"/>
      <c r="D26" s="17"/>
      <c r="E26" s="22">
        <f t="shared" si="0"/>
        <v>0</v>
      </c>
      <c r="F26" s="13"/>
      <c r="G26" s="18"/>
      <c r="H26" s="17">
        <f t="shared" si="1"/>
        <v>0</v>
      </c>
      <c r="I26" s="17">
        <f t="shared" si="2"/>
        <v>0</v>
      </c>
    </row>
    <row r="27" spans="1:9" ht="15" customHeight="1" x14ac:dyDescent="0.25">
      <c r="A27" s="27"/>
      <c r="B27" s="17"/>
      <c r="C27" s="17"/>
      <c r="D27" s="17"/>
      <c r="E27" s="22">
        <f t="shared" si="0"/>
        <v>0</v>
      </c>
      <c r="F27" s="13"/>
      <c r="G27" s="18"/>
      <c r="H27" s="17">
        <f t="shared" si="1"/>
        <v>0</v>
      </c>
      <c r="I27" s="17">
        <f t="shared" si="2"/>
        <v>0</v>
      </c>
    </row>
    <row r="28" spans="1:9" ht="15" customHeight="1" x14ac:dyDescent="0.25">
      <c r="A28" s="27"/>
      <c r="B28" s="17"/>
      <c r="C28" s="17"/>
      <c r="D28" s="17"/>
      <c r="E28" s="22">
        <f t="shared" si="0"/>
        <v>0</v>
      </c>
      <c r="F28" s="13"/>
      <c r="G28" s="18"/>
      <c r="H28" s="17">
        <f t="shared" si="1"/>
        <v>0</v>
      </c>
      <c r="I28" s="17">
        <f t="shared" si="2"/>
        <v>0</v>
      </c>
    </row>
    <row r="29" spans="1:9" ht="15" customHeight="1" x14ac:dyDescent="0.25">
      <c r="A29" s="27"/>
      <c r="B29" s="17"/>
      <c r="C29" s="17"/>
      <c r="D29" s="17"/>
      <c r="E29" s="22">
        <f t="shared" si="0"/>
        <v>0</v>
      </c>
      <c r="F29" s="13"/>
      <c r="G29" s="18"/>
      <c r="H29" s="17">
        <f t="shared" si="1"/>
        <v>0</v>
      </c>
      <c r="I29" s="17">
        <f t="shared" si="2"/>
        <v>0</v>
      </c>
    </row>
    <row r="30" spans="1:9" ht="15" customHeight="1" x14ac:dyDescent="0.25">
      <c r="A30" s="27"/>
      <c r="B30" s="17"/>
      <c r="C30" s="17"/>
      <c r="D30" s="17"/>
      <c r="E30" s="22">
        <f t="shared" si="0"/>
        <v>0</v>
      </c>
      <c r="F30" s="13"/>
      <c r="G30" s="18"/>
      <c r="H30" s="17">
        <f t="shared" si="1"/>
        <v>0</v>
      </c>
      <c r="I30" s="17">
        <f t="shared" si="2"/>
        <v>0</v>
      </c>
    </row>
    <row r="31" spans="1:9" ht="15" customHeight="1" x14ac:dyDescent="0.25">
      <c r="A31" s="27"/>
      <c r="B31" s="17"/>
      <c r="C31" s="17"/>
      <c r="D31" s="17"/>
      <c r="E31" s="22">
        <f t="shared" si="0"/>
        <v>0</v>
      </c>
      <c r="F31" s="13"/>
      <c r="G31" s="18"/>
      <c r="H31" s="17">
        <f t="shared" si="1"/>
        <v>0</v>
      </c>
      <c r="I31" s="17">
        <f t="shared" si="2"/>
        <v>0</v>
      </c>
    </row>
    <row r="32" spans="1:9" ht="15" customHeight="1" x14ac:dyDescent="0.25">
      <c r="A32" s="28"/>
      <c r="I32" s="29"/>
    </row>
    <row r="33" spans="1:9" ht="15" customHeight="1" x14ac:dyDescent="0.25">
      <c r="A33" s="28"/>
      <c r="I33" s="29"/>
    </row>
    <row r="34" spans="1:9" ht="15" customHeight="1" x14ac:dyDescent="0.25">
      <c r="A34" s="28"/>
      <c r="I34" s="29"/>
    </row>
    <row r="35" spans="1:9" ht="15" customHeight="1" x14ac:dyDescent="0.25">
      <c r="A35" s="28"/>
      <c r="I35" s="29"/>
    </row>
    <row r="36" spans="1:9" ht="15" customHeight="1" x14ac:dyDescent="0.25">
      <c r="A36" s="28"/>
      <c r="I36" s="29"/>
    </row>
    <row r="37" spans="1:9" ht="15" customHeight="1" x14ac:dyDescent="0.25">
      <c r="A37" s="28"/>
      <c r="I37" s="29"/>
    </row>
    <row r="38" spans="1:9" ht="15" customHeight="1" x14ac:dyDescent="0.25">
      <c r="A38" s="28"/>
      <c r="I38" s="29"/>
    </row>
    <row r="39" spans="1:9" ht="15" customHeight="1" x14ac:dyDescent="0.25">
      <c r="A39" s="28"/>
      <c r="I39" s="29"/>
    </row>
    <row r="40" spans="1:9" ht="15" customHeight="1" x14ac:dyDescent="0.25">
      <c r="A40" s="28"/>
      <c r="I40" s="29"/>
    </row>
    <row r="41" spans="1:9" ht="15" customHeight="1" x14ac:dyDescent="0.25">
      <c r="A41" s="28"/>
      <c r="I41" s="29"/>
    </row>
    <row r="42" spans="1:9" ht="15" customHeight="1" x14ac:dyDescent="0.25">
      <c r="A42" s="28"/>
      <c r="I42" s="29"/>
    </row>
    <row r="43" spans="1:9" ht="15" customHeight="1" x14ac:dyDescent="0.25">
      <c r="A43" s="28"/>
      <c r="I43" s="29"/>
    </row>
    <row r="44" spans="1:9" ht="15" customHeight="1" x14ac:dyDescent="0.25">
      <c r="A44" s="28"/>
      <c r="I44" s="29"/>
    </row>
    <row r="45" spans="1:9" ht="15" customHeight="1" x14ac:dyDescent="0.25">
      <c r="A45" s="28"/>
      <c r="I45" s="29"/>
    </row>
    <row r="46" spans="1:9" ht="15" customHeight="1" x14ac:dyDescent="0.25">
      <c r="A46" s="28"/>
      <c r="I46" s="29"/>
    </row>
    <row r="47" spans="1:9" ht="15" customHeight="1" x14ac:dyDescent="0.25">
      <c r="A47" s="28"/>
      <c r="I47" s="29"/>
    </row>
    <row r="48" spans="1:9" ht="15" customHeight="1" x14ac:dyDescent="0.25">
      <c r="A48" s="28"/>
      <c r="I48" s="29"/>
    </row>
    <row r="49" spans="1:9" ht="15" customHeight="1" x14ac:dyDescent="0.25">
      <c r="A49" s="28"/>
      <c r="I49" s="29"/>
    </row>
    <row r="50" spans="1:9" ht="15" customHeight="1" x14ac:dyDescent="0.25">
      <c r="A50" s="28"/>
      <c r="I50" s="29"/>
    </row>
    <row r="51" spans="1:9" ht="15" customHeight="1" x14ac:dyDescent="0.25">
      <c r="A51" s="28"/>
      <c r="I51" s="29"/>
    </row>
    <row r="52" spans="1:9" ht="15" customHeight="1" x14ac:dyDescent="0.25">
      <c r="A52" s="28"/>
      <c r="I52" s="29"/>
    </row>
    <row r="53" spans="1:9" ht="15" customHeight="1" x14ac:dyDescent="0.25">
      <c r="A53" s="28"/>
      <c r="I53" s="29"/>
    </row>
    <row r="54" spans="1:9" ht="15" customHeight="1" x14ac:dyDescent="0.25">
      <c r="A54" s="28"/>
      <c r="I54" s="29"/>
    </row>
    <row r="55" spans="1:9" ht="15" customHeight="1" x14ac:dyDescent="0.25">
      <c r="A55" s="28"/>
      <c r="I55" s="29"/>
    </row>
    <row r="56" spans="1:9" ht="15" customHeight="1" x14ac:dyDescent="0.25">
      <c r="A56" s="28"/>
      <c r="I56" s="29"/>
    </row>
    <row r="57" spans="1:9" ht="15" customHeight="1" x14ac:dyDescent="0.25">
      <c r="A57" s="28"/>
      <c r="I57" s="29"/>
    </row>
    <row r="58" spans="1:9" ht="15" customHeight="1" x14ac:dyDescent="0.25">
      <c r="A58" s="28"/>
      <c r="I58" s="29"/>
    </row>
    <row r="59" spans="1:9" ht="15" customHeight="1" x14ac:dyDescent="0.25">
      <c r="A59" s="28"/>
      <c r="I59" s="29"/>
    </row>
    <row r="60" spans="1:9" ht="15" customHeight="1" x14ac:dyDescent="0.25">
      <c r="A60" s="86" t="s">
        <v>48</v>
      </c>
      <c r="B60" s="82"/>
      <c r="C60" s="87"/>
      <c r="D60" s="85"/>
      <c r="E60" s="88"/>
      <c r="F60" s="89" t="s">
        <v>39</v>
      </c>
      <c r="G60" s="86"/>
      <c r="H60" s="76"/>
      <c r="I60" s="76"/>
    </row>
    <row r="61" spans="1:9" ht="15" customHeight="1" x14ac:dyDescent="0.25">
      <c r="A61" s="77" t="s">
        <v>47</v>
      </c>
      <c r="B61" s="77"/>
      <c r="C61" s="78">
        <f>C60+H60</f>
        <v>0</v>
      </c>
      <c r="D61" s="79"/>
      <c r="E61" s="80"/>
      <c r="F61" s="77" t="s">
        <v>40</v>
      </c>
      <c r="G61" s="77"/>
      <c r="H61" s="81">
        <f>C60</f>
        <v>0</v>
      </c>
      <c r="I61" s="81"/>
    </row>
    <row r="62" spans="1:9" ht="15" customHeight="1" x14ac:dyDescent="0.25">
      <c r="A62" s="30"/>
      <c r="B62" s="15"/>
      <c r="C62" s="15"/>
      <c r="D62" s="15"/>
      <c r="E62" s="15"/>
      <c r="F62" s="15"/>
      <c r="G62" s="15"/>
      <c r="H62" s="15"/>
      <c r="I62" s="19"/>
    </row>
    <row r="63" spans="1:9" ht="15" customHeight="1" x14ac:dyDescent="0.25">
      <c r="A63" s="82" t="s">
        <v>41</v>
      </c>
      <c r="B63" s="83"/>
      <c r="C63" s="84" t="s">
        <v>42</v>
      </c>
      <c r="D63" s="85"/>
      <c r="E63" s="16" t="s">
        <v>43</v>
      </c>
      <c r="F63" s="84" t="s">
        <v>42</v>
      </c>
      <c r="G63" s="85"/>
      <c r="H63" s="16" t="s">
        <v>44</v>
      </c>
      <c r="I63" s="31" t="s">
        <v>45</v>
      </c>
    </row>
    <row r="64" spans="1:9" ht="15" customHeight="1" x14ac:dyDescent="0.25">
      <c r="A64" s="20"/>
      <c r="B64" s="21"/>
      <c r="C64" s="21"/>
      <c r="D64" s="21"/>
      <c r="E64" s="21"/>
      <c r="F64" s="21"/>
      <c r="G64" s="21"/>
      <c r="H64" s="21"/>
      <c r="I64" s="9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mergeCells count="28">
    <mergeCell ref="A60:B60"/>
    <mergeCell ref="C60:E60"/>
    <mergeCell ref="F60:G60"/>
    <mergeCell ref="A61:B61"/>
    <mergeCell ref="C61:E61"/>
    <mergeCell ref="F61:G61"/>
    <mergeCell ref="H61:I61"/>
    <mergeCell ref="A63:B63"/>
    <mergeCell ref="C63:D63"/>
    <mergeCell ref="F63:G63"/>
    <mergeCell ref="F16:F17"/>
    <mergeCell ref="G16:G17"/>
    <mergeCell ref="H16:H17"/>
    <mergeCell ref="I16:I17"/>
    <mergeCell ref="H60:I60"/>
    <mergeCell ref="A12:I12"/>
    <mergeCell ref="A10:I10"/>
    <mergeCell ref="A6:F9"/>
    <mergeCell ref="G6:I9"/>
    <mergeCell ref="A13:B13"/>
    <mergeCell ref="C13:E13"/>
    <mergeCell ref="F13:F14"/>
    <mergeCell ref="G13:I13"/>
    <mergeCell ref="H4:I4"/>
    <mergeCell ref="A1:C4"/>
    <mergeCell ref="D1:G4"/>
    <mergeCell ref="A11:C11"/>
    <mergeCell ref="D11:I11"/>
  </mergeCells>
  <pageMargins left="0.78740157499999996" right="0.78740157499999996" top="1.534251969" bottom="0.984251969" header="0.49212598499999999" footer="0.49212598499999999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M6" sqref="M6"/>
    </sheetView>
  </sheetViews>
  <sheetFormatPr defaultRowHeight="13.2" x14ac:dyDescent="0.25"/>
  <cols>
    <col min="1" max="1" width="9.6640625" bestFit="1" customWidth="1"/>
    <col min="2" max="3" width="13.109375" bestFit="1" customWidth="1"/>
    <col min="4" max="4" width="13.6640625" bestFit="1" customWidth="1"/>
    <col min="5" max="5" width="17" bestFit="1" customWidth="1"/>
    <col min="8" max="8" width="11.33203125" bestFit="1" customWidth="1"/>
    <col min="9" max="9" width="9.6640625" bestFit="1" customWidth="1"/>
    <col min="10" max="10" width="31.5546875" customWidth="1"/>
  </cols>
  <sheetData>
    <row r="1" spans="1:10" ht="15.6" x14ac:dyDescent="0.3">
      <c r="A1" s="90" t="s">
        <v>11</v>
      </c>
      <c r="B1" s="90"/>
      <c r="C1" s="90"/>
      <c r="D1" s="90"/>
      <c r="E1" s="90"/>
      <c r="H1" s="91" t="s">
        <v>11</v>
      </c>
      <c r="I1" s="92"/>
      <c r="J1" s="93"/>
    </row>
    <row r="2" spans="1:10" ht="13.8" thickBot="1" x14ac:dyDescent="0.3">
      <c r="H2" s="94"/>
      <c r="I2" s="95"/>
      <c r="J2" s="96"/>
    </row>
    <row r="3" spans="1:10" ht="31.5" customHeight="1" x14ac:dyDescent="0.25">
      <c r="A3" s="97" t="s">
        <v>4</v>
      </c>
      <c r="B3" s="99" t="s">
        <v>10</v>
      </c>
      <c r="C3" s="100"/>
      <c r="D3" s="99" t="s">
        <v>7</v>
      </c>
      <c r="E3" s="100"/>
      <c r="H3" s="101" t="s">
        <v>52</v>
      </c>
      <c r="I3" s="101" t="s">
        <v>4</v>
      </c>
      <c r="J3" s="101" t="s">
        <v>7</v>
      </c>
    </row>
    <row r="4" spans="1:10" ht="15.6" x14ac:dyDescent="0.3">
      <c r="A4" s="98"/>
      <c r="B4" s="1" t="s">
        <v>5</v>
      </c>
      <c r="C4" s="1" t="s">
        <v>6</v>
      </c>
      <c r="D4" s="1" t="s">
        <v>8</v>
      </c>
      <c r="E4" s="2" t="s">
        <v>9</v>
      </c>
      <c r="H4" s="102"/>
      <c r="I4" s="102"/>
      <c r="J4" s="102"/>
    </row>
    <row r="5" spans="1:10" x14ac:dyDescent="0.25">
      <c r="A5" s="3">
        <v>10</v>
      </c>
      <c r="B5" s="4">
        <v>48</v>
      </c>
      <c r="C5" s="4">
        <v>43</v>
      </c>
      <c r="D5" s="4">
        <v>5.81</v>
      </c>
      <c r="E5" s="5">
        <v>6.86</v>
      </c>
      <c r="H5" s="14" t="s">
        <v>53</v>
      </c>
      <c r="I5" s="4">
        <v>10</v>
      </c>
      <c r="J5" s="4">
        <v>0.68600000000000005</v>
      </c>
    </row>
    <row r="6" spans="1:10" x14ac:dyDescent="0.25">
      <c r="A6" s="3">
        <v>16</v>
      </c>
      <c r="B6" s="4">
        <v>64</v>
      </c>
      <c r="C6" s="4">
        <v>58</v>
      </c>
      <c r="D6" s="4">
        <v>3.7</v>
      </c>
      <c r="E6" s="5">
        <v>4.3</v>
      </c>
      <c r="H6" s="14" t="s">
        <v>50</v>
      </c>
      <c r="I6" s="4">
        <v>16</v>
      </c>
      <c r="J6" s="4">
        <v>0.36</v>
      </c>
    </row>
    <row r="7" spans="1:10" x14ac:dyDescent="0.25">
      <c r="A7" s="3">
        <v>25</v>
      </c>
      <c r="B7" s="4">
        <v>84</v>
      </c>
      <c r="C7" s="4">
        <v>76</v>
      </c>
      <c r="D7" s="4">
        <v>2.4900000000000002</v>
      </c>
      <c r="E7" s="5">
        <v>2.7</v>
      </c>
      <c r="H7" s="14" t="s">
        <v>54</v>
      </c>
      <c r="I7" s="4">
        <v>21</v>
      </c>
      <c r="J7" s="4">
        <v>0.76500000000000001</v>
      </c>
    </row>
    <row r="8" spans="1:10" x14ac:dyDescent="0.25">
      <c r="A8" s="3">
        <v>50</v>
      </c>
      <c r="B8" s="4">
        <v>125</v>
      </c>
      <c r="C8" s="4">
        <v>113</v>
      </c>
      <c r="D8" s="4">
        <v>1.32</v>
      </c>
      <c r="E8" s="5">
        <v>1.51</v>
      </c>
      <c r="H8" s="14" t="s">
        <v>55</v>
      </c>
      <c r="I8" s="4">
        <v>25</v>
      </c>
      <c r="J8" s="4">
        <v>0.27</v>
      </c>
    </row>
    <row r="9" spans="1:10" x14ac:dyDescent="0.25">
      <c r="A9" s="3">
        <v>70</v>
      </c>
      <c r="B9" s="4">
        <v>158</v>
      </c>
      <c r="C9" s="4">
        <v>142</v>
      </c>
      <c r="D9" s="4">
        <v>1.0900000000000001</v>
      </c>
      <c r="E9" s="5">
        <v>1.08</v>
      </c>
      <c r="H9" s="14" t="s">
        <v>56</v>
      </c>
      <c r="I9" s="4">
        <v>34</v>
      </c>
      <c r="J9" s="4">
        <v>0.57799999999999996</v>
      </c>
    </row>
    <row r="10" spans="1:10" x14ac:dyDescent="0.25">
      <c r="A10" s="3">
        <v>120</v>
      </c>
      <c r="B10" s="4">
        <v>220</v>
      </c>
      <c r="C10" s="4">
        <v>197</v>
      </c>
      <c r="D10" s="4">
        <v>0.67</v>
      </c>
      <c r="E10" s="5">
        <v>0.65</v>
      </c>
      <c r="H10" s="14" t="s">
        <v>57</v>
      </c>
      <c r="I10" s="4">
        <v>35</v>
      </c>
      <c r="J10" s="4">
        <v>0.38700000000000001</v>
      </c>
    </row>
    <row r="11" spans="1:10" ht="13.8" thickBot="1" x14ac:dyDescent="0.3">
      <c r="A11" s="6">
        <v>240</v>
      </c>
      <c r="B11" s="7">
        <v>338</v>
      </c>
      <c r="C11" s="7">
        <v>300</v>
      </c>
      <c r="D11" s="7">
        <v>0.39</v>
      </c>
      <c r="E11" s="8">
        <v>0.38</v>
      </c>
      <c r="H11" s="14" t="s">
        <v>58</v>
      </c>
      <c r="I11" s="4">
        <v>50</v>
      </c>
      <c r="J11" s="4">
        <v>0.151</v>
      </c>
    </row>
    <row r="12" spans="1:10" x14ac:dyDescent="0.25">
      <c r="H12" s="14" t="s">
        <v>59</v>
      </c>
      <c r="I12" s="4">
        <v>53</v>
      </c>
      <c r="J12" s="4">
        <v>0.38600000000000001</v>
      </c>
    </row>
    <row r="13" spans="1:10" x14ac:dyDescent="0.25">
      <c r="H13" s="14" t="s">
        <v>60</v>
      </c>
      <c r="I13" s="4">
        <v>70</v>
      </c>
      <c r="J13" s="4">
        <v>0.108</v>
      </c>
    </row>
    <row r="14" spans="1:10" x14ac:dyDescent="0.25">
      <c r="H14" s="14" t="s">
        <v>61</v>
      </c>
      <c r="I14" s="4">
        <v>107</v>
      </c>
      <c r="J14" s="4">
        <v>6.6000000000000003E-2</v>
      </c>
    </row>
    <row r="15" spans="1:10" x14ac:dyDescent="0.25">
      <c r="H15" s="14" t="s">
        <v>62</v>
      </c>
      <c r="I15" s="4">
        <v>120</v>
      </c>
      <c r="J15" s="4">
        <v>6.7000000000000004E-2</v>
      </c>
    </row>
    <row r="16" spans="1:10" x14ac:dyDescent="0.25">
      <c r="H16" s="14" t="s">
        <v>63</v>
      </c>
      <c r="I16" s="4">
        <v>170</v>
      </c>
      <c r="J16" s="4">
        <v>4.1000000000000002E-2</v>
      </c>
    </row>
    <row r="17" spans="8:10" x14ac:dyDescent="0.25">
      <c r="H17" s="14" t="s">
        <v>64</v>
      </c>
      <c r="I17" s="4">
        <v>240</v>
      </c>
      <c r="J17" s="4">
        <v>3.9E-2</v>
      </c>
    </row>
    <row r="18" spans="8:10" x14ac:dyDescent="0.25">
      <c r="H18" s="14" t="s">
        <v>65</v>
      </c>
      <c r="I18" s="4">
        <v>10</v>
      </c>
      <c r="J18" s="4">
        <v>0.58099999999999996</v>
      </c>
    </row>
    <row r="19" spans="8:10" x14ac:dyDescent="0.25">
      <c r="H19" s="14" t="s">
        <v>66</v>
      </c>
      <c r="I19" s="4">
        <v>16</v>
      </c>
      <c r="J19" s="4">
        <v>0.37</v>
      </c>
    </row>
    <row r="20" spans="8:10" x14ac:dyDescent="0.25">
      <c r="H20" s="14" t="s">
        <v>67</v>
      </c>
      <c r="I20" s="4">
        <v>21</v>
      </c>
      <c r="J20" s="4">
        <v>0.33400000000000002</v>
      </c>
    </row>
    <row r="21" spans="8:10" x14ac:dyDescent="0.25">
      <c r="H21" s="14" t="s">
        <v>68</v>
      </c>
      <c r="I21" s="4">
        <v>25</v>
      </c>
      <c r="J21" s="4">
        <v>0.249</v>
      </c>
    </row>
    <row r="22" spans="8:10" x14ac:dyDescent="0.25">
      <c r="H22" s="14" t="s">
        <v>51</v>
      </c>
      <c r="I22" s="4">
        <v>34</v>
      </c>
      <c r="J22" s="4">
        <v>0.21</v>
      </c>
    </row>
    <row r="23" spans="8:10" x14ac:dyDescent="0.25">
      <c r="H23" s="14" t="s">
        <v>69</v>
      </c>
      <c r="I23" s="4">
        <v>35</v>
      </c>
      <c r="J23" s="4">
        <v>0.23050000000000001</v>
      </c>
    </row>
    <row r="24" spans="8:10" x14ac:dyDescent="0.25">
      <c r="H24" s="14" t="s">
        <v>70</v>
      </c>
      <c r="I24" s="4">
        <v>50</v>
      </c>
      <c r="J24" s="4">
        <v>0.13200000000000001</v>
      </c>
    </row>
    <row r="25" spans="8:10" x14ac:dyDescent="0.25">
      <c r="H25" s="14" t="s">
        <v>71</v>
      </c>
      <c r="I25" s="4">
        <v>53</v>
      </c>
      <c r="J25" s="4">
        <v>0.13200000000000001</v>
      </c>
    </row>
    <row r="26" spans="8:10" x14ac:dyDescent="0.25">
      <c r="H26" s="14" t="s">
        <v>72</v>
      </c>
      <c r="I26" s="4">
        <v>70</v>
      </c>
      <c r="J26" s="4">
        <v>0.11509999999999999</v>
      </c>
    </row>
    <row r="27" spans="8:10" x14ac:dyDescent="0.25">
      <c r="H27" s="14" t="s">
        <v>73</v>
      </c>
      <c r="I27" s="4">
        <v>107</v>
      </c>
      <c r="J27" s="4">
        <v>6.6000000000000003E-2</v>
      </c>
    </row>
    <row r="28" spans="8:10" x14ac:dyDescent="0.25">
      <c r="H28" s="14" t="s">
        <v>74</v>
      </c>
      <c r="I28" s="4">
        <v>120</v>
      </c>
      <c r="J28" s="4">
        <v>7.0999999999999994E-2</v>
      </c>
    </row>
    <row r="29" spans="8:10" x14ac:dyDescent="0.25">
      <c r="H29" s="14" t="s">
        <v>75</v>
      </c>
      <c r="I29" s="4">
        <v>170</v>
      </c>
      <c r="J29" s="4">
        <v>4.1000000000000002E-2</v>
      </c>
    </row>
    <row r="30" spans="8:10" x14ac:dyDescent="0.25">
      <c r="H30" s="14" t="s">
        <v>76</v>
      </c>
      <c r="I30" s="4">
        <v>240</v>
      </c>
      <c r="J30" s="4">
        <v>3.9E-2</v>
      </c>
    </row>
    <row r="31" spans="8:10" x14ac:dyDescent="0.25">
      <c r="H31" s="14" t="s">
        <v>49</v>
      </c>
      <c r="I31" s="4">
        <v>70</v>
      </c>
      <c r="J31" s="4">
        <v>0.11509999999999999</v>
      </c>
    </row>
  </sheetData>
  <mergeCells count="8">
    <mergeCell ref="A1:E1"/>
    <mergeCell ref="H1:J2"/>
    <mergeCell ref="A3:A4"/>
    <mergeCell ref="B3:C3"/>
    <mergeCell ref="D3:E3"/>
    <mergeCell ref="H3:H4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8" ma:contentTypeDescription="Crie um novo documento." ma:contentTypeScope="" ma:versionID="bf74f56b4b2db312b146602db5b77d6f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24076dbd559873b420efd43e8e26f1e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1b103-55a8-4cc7-a557-b1166fc97b61}" ma:internalName="TaxCatchAll" ma:showField="CatchAllData" ma:web="5550a909-6229-480a-823a-7c971628c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6e10e7e-1291-434e-b4ad-a529b6814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0a909-6229-480a-823a-7c971628c8cb" xsi:nil="true"/>
    <lcf76f155ced4ddcb4097134ff3c332f xmlns="0d23dc66-4544-46bb-809c-71e169d46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D2557D-C434-4EDE-81DA-C0347133D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E1CDF-2832-4568-96C6-D1D22CFEC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F91A4F-742B-470F-88EA-19731A2DFF73}">
  <ds:schemaRefs>
    <ds:schemaRef ds:uri="http://schemas.microsoft.com/office/2006/metadata/properties"/>
    <ds:schemaRef ds:uri="http://schemas.microsoft.com/office/infopath/2007/PartnerControls"/>
    <ds:schemaRef ds:uri="5550a909-6229-480a-823a-7c971628c8cb"/>
    <ds:schemaRef ds:uri="0d23dc66-4544-46bb-809c-71e169d464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2</vt:lpstr>
      <vt:lpstr>Características Cabos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Cemig</dc:creator>
  <cp:lastModifiedBy>Renato Alves Pereira da Silva</cp:lastModifiedBy>
  <cp:lastPrinted>2023-01-09T18:58:12Z</cp:lastPrinted>
  <dcterms:created xsi:type="dcterms:W3CDTF">2000-01-05T13:35:31Z</dcterms:created>
  <dcterms:modified xsi:type="dcterms:W3CDTF">2024-02-08T20:49:25Z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